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tables/table1.xml" ContentType="application/vnd.openxmlformats-officedocument.spreadsheetml.table+xml"/>
  <Override PartName="/xl/comments1.xml" ContentType="application/vnd.openxmlformats-officedocument.spreadsheetml.comments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830"/>
  <workbookPr defaultThemeVersion="124226"/>
  <mc:AlternateContent xmlns:mc="http://schemas.openxmlformats.org/markup-compatibility/2006">
    <mc:Choice Requires="x15">
      <x15ac:absPath xmlns:x15ac="http://schemas.microsoft.com/office/spreadsheetml/2010/11/ac" url="Y:\Assistant\Budget Letters\Outgoing 2024\Rollout\RFT Launch Request - Dekwaneh Warehouse - Split RFT\Dekwaneh WH - Construction - RFT Documents\Appendix 1\Dekwaneh WH - Fire\"/>
    </mc:Choice>
  </mc:AlternateContent>
  <xr:revisionPtr revIDLastSave="0" documentId="13_ncr:1_{72D24CE1-812E-4A0F-9B6E-80E3E559C85E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Grade of Compliance Range" sheetId="2" r:id="rId1"/>
    <sheet name="Technical Scoring" sheetId="1" r:id="rId2"/>
    <sheet name="Combined Scoring" sheetId="3" r:id="rId3"/>
  </sheets>
  <definedNames>
    <definedName name="_xlnm.Print_Area" localSheetId="2">'Combined Scoring'!$A$1:$Q$11</definedName>
    <definedName name="_xlnm.Print_Area" localSheetId="0">'Grade of Compliance Range'!$A$1:$M$14</definedName>
    <definedName name="_xlnm.Print_Area" localSheetId="1">'Technical Scoring'!$A$1:$Q$26</definedName>
    <definedName name="_xlnm.Print_Titles" localSheetId="2">'Combined Scoring'!#REF!</definedName>
    <definedName name="_xlnm.Print_Titles" localSheetId="1">'Technical Scoring'!$8:$8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3" i="3" l="1"/>
  <c r="C40" i="1"/>
  <c r="L9" i="1"/>
  <c r="L40" i="1" s="1"/>
  <c r="Q9" i="1" l="1"/>
  <c r="P9" i="1"/>
  <c r="O9" i="1"/>
  <c r="N9" i="1"/>
  <c r="N40" i="1" s="1"/>
  <c r="M9" i="1"/>
  <c r="M40" i="1" s="1"/>
  <c r="P40" i="1" l="1"/>
  <c r="O40" i="1"/>
  <c r="Q40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Mira Fares</author>
    <author>MIC1</author>
  </authors>
  <commentList>
    <comment ref="D8" authorId="0" shapeId="0" xr:uid="{00000000-0006-0000-0100-000001000000}">
      <text>
        <r>
          <rPr>
            <b/>
            <sz val="8"/>
            <color indexed="81"/>
            <rFont val="Tahoma"/>
            <family val="2"/>
          </rPr>
          <t>Entity (Department/ Unit) that identified the requirement and that will be responsible for its evaluation.</t>
        </r>
      </text>
    </comment>
    <comment ref="E8" authorId="1" shapeId="0" xr:uid="{00000000-0006-0000-0100-000002000000}">
      <text>
        <r>
          <rPr>
            <b/>
            <sz val="8"/>
            <color indexed="81"/>
            <rFont val="Tahoma"/>
            <family val="2"/>
          </rPr>
          <t xml:space="preserve">Grade of Compliance:
K: disqualification
0: Not compliant
+5: Partially compliant
+10: Completely compliant
+15: Compliant with additional value, not initially included in the requirements
</t>
        </r>
      </text>
    </comment>
    <comment ref="F8" authorId="1" shapeId="0" xr:uid="{00000000-0006-0000-0100-000003000000}">
      <text>
        <r>
          <rPr>
            <b/>
            <sz val="8"/>
            <color indexed="81"/>
            <rFont val="Tahoma"/>
            <family val="2"/>
          </rPr>
          <t>Grade of Compliance:
K: disqualification
0: Not compliant
+5: Partially compliant
+10: Completely compliant
+15: Compliant with additional value, not initially included in the requirements</t>
        </r>
      </text>
    </comment>
    <comment ref="G8" authorId="1" shapeId="0" xr:uid="{00000000-0006-0000-0100-000004000000}">
      <text>
        <r>
          <rPr>
            <b/>
            <sz val="8"/>
            <color indexed="81"/>
            <rFont val="Tahoma"/>
            <family val="2"/>
          </rPr>
          <t>Grade of Compliance:
K: disqualification
0: Not compliant
+5: Partially compliant
+10: Completely compliant
+15: Compliant with additional value, not initially included in the requirements</t>
        </r>
      </text>
    </comment>
    <comment ref="H8" authorId="1" shapeId="0" xr:uid="{00000000-0006-0000-0100-000005000000}">
      <text>
        <r>
          <rPr>
            <b/>
            <sz val="8"/>
            <color indexed="81"/>
            <rFont val="Tahoma"/>
            <family val="2"/>
          </rPr>
          <t xml:space="preserve">Grade of Compliance:
K: disqualification
0: Not compliant
+5: Partially compliant
+10: Completely compliant
+15: Compliant with additional value, not initially included in the requirements
</t>
        </r>
      </text>
    </comment>
    <comment ref="I8" authorId="0" shapeId="0" xr:uid="{00000000-0006-0000-0100-000006000000}">
      <text>
        <r>
          <rPr>
            <b/>
            <sz val="8"/>
            <color indexed="81"/>
            <rFont val="Tahoma"/>
            <family val="2"/>
          </rPr>
          <t xml:space="preserve">Grade of Compliance:
K: disqualification
0: Not compliant
+5: Partially compliant
+10: Completely compliant
+15: Compliant with additional value, not initially included in the requirements
</t>
        </r>
      </text>
    </comment>
    <comment ref="J8" authorId="0" shapeId="0" xr:uid="{00000000-0006-0000-0100-000007000000}">
      <text>
        <r>
          <rPr>
            <b/>
            <sz val="8"/>
            <color indexed="81"/>
            <rFont val="Tahoma"/>
            <family val="2"/>
          </rPr>
          <t>Grade of Compliance:
K: disqualification
0: Not compliant
+5: Partially compliant
+10: Completely compliant
+15: Compliant with additional value, not initially included in the requirements</t>
        </r>
      </text>
    </comment>
  </commentList>
</comments>
</file>

<file path=xl/sharedStrings.xml><?xml version="1.0" encoding="utf-8"?>
<sst xmlns="http://schemas.openxmlformats.org/spreadsheetml/2006/main" count="98" uniqueCount="76">
  <si>
    <t>Article</t>
  </si>
  <si>
    <t>Remarks</t>
  </si>
  <si>
    <t>Weight</t>
  </si>
  <si>
    <t>Supplier 1</t>
  </si>
  <si>
    <t>Supplier 2</t>
  </si>
  <si>
    <t>Supplier 3</t>
  </si>
  <si>
    <t>Supplier 4</t>
  </si>
  <si>
    <t>Supplier 5</t>
  </si>
  <si>
    <t>Supplier 6</t>
  </si>
  <si>
    <t>Supplier 1
Final</t>
  </si>
  <si>
    <t>Supplier 2
Final</t>
  </si>
  <si>
    <t>Supplier 3
Final</t>
  </si>
  <si>
    <t>Supplier 4
Final</t>
  </si>
  <si>
    <t>Supplier 5
Final</t>
  </si>
  <si>
    <t>Supplier 6
Final</t>
  </si>
  <si>
    <t>Responsible Entity</t>
  </si>
  <si>
    <t>Project Name</t>
  </si>
  <si>
    <t>SUPPLIER 1 SCORE</t>
  </si>
  <si>
    <t>SUPPLIER 2 SCORE</t>
  </si>
  <si>
    <t>SUPPLIER 3 SCORE</t>
  </si>
  <si>
    <t>SUPPLIER 4 SCORE</t>
  </si>
  <si>
    <t>SUPPLIER 5 SCORE</t>
  </si>
  <si>
    <t>SUPPLIER 6 SCORE</t>
  </si>
  <si>
    <t>Requirements</t>
  </si>
  <si>
    <t xml:space="preserve">Reference Number </t>
  </si>
  <si>
    <t>Owner</t>
  </si>
  <si>
    <t xml:space="preserve">Revision Code </t>
  </si>
  <si>
    <t>Implementation Date</t>
  </si>
  <si>
    <t>Grade of Compliance range from 0 to 15 with a step of 1 unit:</t>
  </si>
  <si>
    <t>4 - 5 - 6: Partially compliant</t>
  </si>
  <si>
    <t>10        : Fully compliant</t>
  </si>
  <si>
    <t>15        : Compliant with additional value, not initially included in the requirements</t>
  </si>
  <si>
    <t>0          : Not compliant</t>
  </si>
  <si>
    <t xml:space="preserve">K         : Disqualification </t>
  </si>
  <si>
    <t>RFT Scoring Sheet</t>
  </si>
  <si>
    <t>PRO/PMO</t>
  </si>
  <si>
    <t>SF-CF-87</t>
  </si>
  <si>
    <t>* For Requirements defined as ''Killer'', a ‘’Fully Compliant’’ score should be the sole acceptable outcome. Failing to obtain a ‘’Fully Compliant’’ score on the requirements defined as Killers, will mandate immediate disqualification for bidders.</t>
  </si>
  <si>
    <t xml:space="preserve">** Project owner should describe how each grade will be selected (0/4-5-6/10/15), and if there is any formula or margins to be mentioned.  </t>
  </si>
  <si>
    <t>3.0</t>
  </si>
  <si>
    <t>Total</t>
  </si>
  <si>
    <r>
      <t>1</t>
    </r>
    <r>
      <rPr>
        <b/>
        <sz val="7"/>
        <rFont val="Times New Roman"/>
        <family val="1"/>
      </rPr>
      <t xml:space="preserve">       </t>
    </r>
    <r>
      <rPr>
        <b/>
        <sz val="14"/>
        <rFont val="Century Gothic"/>
        <family val="2"/>
      </rPr>
      <t>GENERAL</t>
    </r>
  </si>
  <si>
    <r>
      <t>1.1</t>
    </r>
    <r>
      <rPr>
        <b/>
        <sz val="7"/>
        <rFont val="Times New Roman"/>
        <family val="1"/>
      </rPr>
      <t xml:space="preserve">         </t>
    </r>
    <r>
      <rPr>
        <b/>
        <sz val="12"/>
        <rFont val="Calibri"/>
        <family val="2"/>
      </rPr>
      <t>SUMMARY</t>
    </r>
  </si>
  <si>
    <r>
      <t>A.</t>
    </r>
    <r>
      <rPr>
        <sz val="7"/>
        <rFont val="Times New Roman"/>
        <family val="1"/>
      </rPr>
      <t xml:space="preserve">      </t>
    </r>
    <r>
      <rPr>
        <sz val="12"/>
        <rFont val="Calibri"/>
        <family val="2"/>
      </rPr>
      <t>Supply of portable fire extinguishers of different types and capacities.</t>
    </r>
  </si>
  <si>
    <r>
      <t>1.2</t>
    </r>
    <r>
      <rPr>
        <b/>
        <sz val="7"/>
        <rFont val="Times New Roman"/>
        <family val="1"/>
      </rPr>
      <t xml:space="preserve">         </t>
    </r>
    <r>
      <rPr>
        <b/>
        <sz val="12"/>
        <rFont val="Calibri"/>
        <family val="2"/>
      </rPr>
      <t>REFERENCES</t>
    </r>
  </si>
  <si>
    <r>
      <t>A.</t>
    </r>
    <r>
      <rPr>
        <sz val="7"/>
        <rFont val="Times New Roman"/>
        <family val="1"/>
      </rPr>
      <t xml:space="preserve">      </t>
    </r>
    <r>
      <rPr>
        <sz val="12"/>
        <rFont val="Calibri"/>
        <family val="2"/>
      </rPr>
      <t xml:space="preserve">Compliancy with international standards: </t>
    </r>
  </si>
  <si>
    <r>
      <t>B.</t>
    </r>
    <r>
      <rPr>
        <sz val="7"/>
        <rFont val="Times New Roman"/>
        <family val="1"/>
      </rPr>
      <t xml:space="preserve">      </t>
    </r>
    <r>
      <rPr>
        <sz val="12"/>
        <rFont val="Calibri"/>
        <family val="2"/>
      </rPr>
      <t xml:space="preserve">Laboratory approvals  </t>
    </r>
  </si>
  <si>
    <r>
      <t>1.</t>
    </r>
    <r>
      <rPr>
        <sz val="7"/>
        <rFont val="Times New Roman"/>
        <family val="1"/>
      </rPr>
      <t xml:space="preserve">      </t>
    </r>
    <r>
      <rPr>
        <sz val="12"/>
        <rFont val="Calibri"/>
        <family val="2"/>
      </rPr>
      <t>Loss Prevention Certification Board (LPCB)</t>
    </r>
  </si>
  <si>
    <r>
      <t>1.3</t>
    </r>
    <r>
      <rPr>
        <b/>
        <sz val="7"/>
        <rFont val="Times New Roman"/>
        <family val="1"/>
      </rPr>
      <t xml:space="preserve">         </t>
    </r>
    <r>
      <rPr>
        <b/>
        <sz val="12"/>
        <rFont val="Calibri"/>
        <family val="2"/>
      </rPr>
      <t>SUBMITTALS</t>
    </r>
  </si>
  <si>
    <r>
      <t>A.</t>
    </r>
    <r>
      <rPr>
        <sz val="7"/>
        <rFont val="Times New Roman"/>
        <family val="1"/>
      </rPr>
      <t xml:space="preserve">      </t>
    </r>
    <r>
      <rPr>
        <sz val="12"/>
        <rFont val="Calibri"/>
        <family val="2"/>
      </rPr>
      <t>Product data sheet</t>
    </r>
  </si>
  <si>
    <r>
      <t>B.</t>
    </r>
    <r>
      <rPr>
        <sz val="7"/>
        <rFont val="Times New Roman"/>
        <family val="1"/>
      </rPr>
      <t xml:space="preserve">      </t>
    </r>
    <r>
      <rPr>
        <sz val="12"/>
        <rFont val="Calibri"/>
        <family val="2"/>
      </rPr>
      <t>Product certificate BS/LPCB</t>
    </r>
  </si>
  <si>
    <r>
      <t>A.</t>
    </r>
    <r>
      <rPr>
        <sz val="7"/>
        <rFont val="Times New Roman"/>
        <family val="1"/>
      </rPr>
      <t xml:space="preserve">      </t>
    </r>
    <r>
      <rPr>
        <sz val="12"/>
        <rFont val="Calibri"/>
        <family val="2"/>
      </rPr>
      <t>Equipment</t>
    </r>
  </si>
  <si>
    <r>
      <t>1.</t>
    </r>
    <r>
      <rPr>
        <sz val="7"/>
        <rFont val="Times New Roman"/>
        <family val="1"/>
      </rPr>
      <t xml:space="preserve">      </t>
    </r>
    <r>
      <rPr>
        <sz val="12"/>
        <rFont val="Calibri"/>
        <family val="2"/>
      </rPr>
      <t xml:space="preserve">The supplied products shall be covered by full supplier warranty for a minimum period of </t>
    </r>
    <r>
      <rPr>
        <u/>
        <sz val="12"/>
        <rFont val="Calibri"/>
        <family val="2"/>
      </rPr>
      <t>one (1) year</t>
    </r>
    <r>
      <rPr>
        <sz val="12"/>
        <rFont val="Calibri"/>
        <family val="2"/>
      </rPr>
      <t xml:space="preserve"> from delivery to site at a full repair and replacement service.</t>
    </r>
  </si>
  <si>
    <r>
      <t>2.</t>
    </r>
    <r>
      <rPr>
        <sz val="7"/>
        <rFont val="Times New Roman"/>
        <family val="1"/>
      </rPr>
      <t xml:space="preserve">      </t>
    </r>
    <r>
      <rPr>
        <sz val="12"/>
        <rFont val="Calibri"/>
        <family val="2"/>
      </rPr>
      <t>Warranty shall include all defected spare parts and workmanship.</t>
    </r>
  </si>
  <si>
    <r>
      <t>2</t>
    </r>
    <r>
      <rPr>
        <b/>
        <sz val="7"/>
        <rFont val="Times New Roman"/>
        <family val="1"/>
      </rPr>
      <t xml:space="preserve">       </t>
    </r>
    <r>
      <rPr>
        <b/>
        <sz val="14"/>
        <rFont val="Century Gothic"/>
        <family val="2"/>
      </rPr>
      <t>PRODUCTS</t>
    </r>
  </si>
  <si>
    <r>
      <t>2.1</t>
    </r>
    <r>
      <rPr>
        <b/>
        <sz val="7"/>
        <rFont val="Times New Roman"/>
        <family val="1"/>
      </rPr>
      <t xml:space="preserve">         </t>
    </r>
    <r>
      <rPr>
        <b/>
        <sz val="12"/>
        <rFont val="Calibri"/>
        <family val="2"/>
      </rPr>
      <t>MANUFACTURERS</t>
    </r>
  </si>
  <si>
    <r>
      <t>1.</t>
    </r>
    <r>
      <rPr>
        <sz val="7"/>
        <rFont val="Times New Roman"/>
        <family val="1"/>
      </rPr>
      <t xml:space="preserve">      </t>
    </r>
    <r>
      <rPr>
        <sz val="12"/>
        <rFont val="Calibri"/>
        <family val="2"/>
      </rPr>
      <t>The fire alarm system shall be manufactured by an ISO certified company and meet the requirements of BS EN9001:2015.</t>
    </r>
  </si>
  <si>
    <t>END OF SECTION</t>
  </si>
  <si>
    <t>DEKWANEH WAREHOUSE - Fire System - Portable Fire Extinguishers</t>
  </si>
  <si>
    <r>
      <t>1.</t>
    </r>
    <r>
      <rPr>
        <sz val="7"/>
        <rFont val="Times New Roman"/>
        <family val="1"/>
      </rPr>
      <t xml:space="preserve">      </t>
    </r>
    <r>
      <rPr>
        <sz val="12"/>
        <rFont val="Calibri"/>
        <family val="2"/>
      </rPr>
      <t>National Fire Protection Association (NFPA): NFPA 10 – Standard for Portable Fire Extinguishers.</t>
    </r>
  </si>
  <si>
    <r>
      <t>1.4</t>
    </r>
    <r>
      <rPr>
        <b/>
        <sz val="7"/>
        <rFont val="Times New Roman"/>
        <family val="1"/>
      </rPr>
      <t xml:space="preserve">         </t>
    </r>
    <r>
      <rPr>
        <b/>
        <sz val="12"/>
        <rFont val="Calibri"/>
        <family val="2"/>
      </rPr>
      <t>WARRANTY</t>
    </r>
  </si>
  <si>
    <r>
      <t>2.2</t>
    </r>
    <r>
      <rPr>
        <b/>
        <sz val="7"/>
        <rFont val="Times New Roman"/>
        <family val="1"/>
      </rPr>
      <t xml:space="preserve">         </t>
    </r>
    <r>
      <rPr>
        <b/>
        <sz val="12"/>
        <rFont val="Calibri"/>
        <family val="2"/>
      </rPr>
      <t>DRY POWDER</t>
    </r>
  </si>
  <si>
    <r>
      <t>A.</t>
    </r>
    <r>
      <rPr>
        <sz val="7"/>
        <rFont val="Times New Roman"/>
        <family val="1"/>
      </rPr>
      <t xml:space="preserve">      </t>
    </r>
    <r>
      <rPr>
        <sz val="12"/>
        <rFont val="Calibri"/>
        <family val="2"/>
      </rPr>
      <t>Dry powder extinguisher capable of fighting Class A, B, and C fires (A: common combustibles such as trach, wood, paper; B: flammable liquids and gases; C: live electrical equipment)</t>
    </r>
  </si>
  <si>
    <r>
      <t>A.</t>
    </r>
    <r>
      <rPr>
        <sz val="7"/>
        <rFont val="Times New Roman"/>
        <family val="1"/>
      </rPr>
      <t xml:space="preserve">      </t>
    </r>
    <r>
      <rPr>
        <sz val="12"/>
        <rFont val="Calibri"/>
        <family val="2"/>
      </rPr>
      <t>LPCB certified to BS EN3.</t>
    </r>
  </si>
  <si>
    <r>
      <t>B.</t>
    </r>
    <r>
      <rPr>
        <sz val="7"/>
        <rFont val="Times New Roman"/>
        <family val="1"/>
      </rPr>
      <t xml:space="preserve">      </t>
    </r>
    <r>
      <rPr>
        <sz val="12"/>
        <rFont val="Calibri"/>
        <family val="2"/>
      </rPr>
      <t>Powder extinguisher specifications and capacity</t>
    </r>
  </si>
  <si>
    <r>
      <t>3.</t>
    </r>
    <r>
      <rPr>
        <sz val="7"/>
        <rFont val="Times New Roman"/>
        <family val="1"/>
      </rPr>
      <t xml:space="preserve">      </t>
    </r>
    <r>
      <rPr>
        <sz val="12"/>
        <rFont val="Calibri"/>
        <family val="2"/>
      </rPr>
      <t>Extinguisher Capacity 12kg - Fire Rating: 55A 233B C</t>
    </r>
  </si>
  <si>
    <r>
      <t>4.</t>
    </r>
    <r>
      <rPr>
        <sz val="7"/>
        <rFont val="Times New Roman"/>
        <family val="1"/>
      </rPr>
      <t xml:space="preserve">      </t>
    </r>
    <r>
      <rPr>
        <sz val="12"/>
        <rFont val="Calibri"/>
        <family val="2"/>
      </rPr>
      <t xml:space="preserve">Extinguisher Capacity </t>
    </r>
    <r>
      <rPr>
        <b/>
        <sz val="12"/>
        <rFont val="Calibri"/>
        <family val="2"/>
      </rPr>
      <t xml:space="preserve">50kg </t>
    </r>
    <r>
      <rPr>
        <sz val="12"/>
        <rFont val="Calibri"/>
        <family val="2"/>
      </rPr>
      <t>– Mobile - Fire Rating: IVB</t>
    </r>
  </si>
  <si>
    <r>
      <t>2.4</t>
    </r>
    <r>
      <rPr>
        <b/>
        <sz val="7"/>
        <rFont val="Times New Roman"/>
        <family val="1"/>
      </rPr>
      <t xml:space="preserve">         </t>
    </r>
    <r>
      <rPr>
        <b/>
        <sz val="12"/>
        <rFont val="Calibri"/>
        <family val="2"/>
      </rPr>
      <t>WALL BRACKETS</t>
    </r>
  </si>
  <si>
    <r>
      <t>A.</t>
    </r>
    <r>
      <rPr>
        <sz val="7"/>
        <rFont val="Times New Roman"/>
        <family val="1"/>
      </rPr>
      <t xml:space="preserve">      </t>
    </r>
    <r>
      <rPr>
        <sz val="12"/>
        <rFont val="Calibri"/>
        <family val="2"/>
      </rPr>
      <t xml:space="preserve">Provide wall bracket and accessories as approved. </t>
    </r>
  </si>
  <si>
    <r>
      <t>2.5</t>
    </r>
    <r>
      <rPr>
        <b/>
        <sz val="7"/>
        <rFont val="Times New Roman"/>
        <family val="1"/>
      </rPr>
      <t xml:space="preserve">         </t>
    </r>
    <r>
      <rPr>
        <b/>
        <sz val="12"/>
        <rFont val="Calibri"/>
        <family val="2"/>
      </rPr>
      <t xml:space="preserve">LABELS </t>
    </r>
  </si>
  <si>
    <r>
      <t>A.</t>
    </r>
    <r>
      <rPr>
        <sz val="7"/>
        <rFont val="Times New Roman"/>
        <family val="1"/>
      </rPr>
      <t xml:space="preserve">      </t>
    </r>
    <r>
      <rPr>
        <sz val="12"/>
        <rFont val="Calibri"/>
        <family val="2"/>
      </rPr>
      <t>Fire extinguisher shall be clearly labeled identifying: Manufacturer, Extinguishing Type, Filling date, Origin of manufacturer, Date of manufacturing</t>
    </r>
  </si>
  <si>
    <r>
      <t>2.6</t>
    </r>
    <r>
      <rPr>
        <b/>
        <sz val="7"/>
        <rFont val="Times New Roman"/>
        <family val="1"/>
      </rPr>
      <t xml:space="preserve">         </t>
    </r>
    <r>
      <rPr>
        <b/>
        <sz val="12"/>
        <rFont val="Calibri"/>
        <family val="2"/>
      </rPr>
      <t>ACCESSORIES</t>
    </r>
  </si>
  <si>
    <r>
      <t>A.</t>
    </r>
    <r>
      <rPr>
        <sz val="7"/>
        <rFont val="Times New Roman"/>
        <family val="1"/>
      </rPr>
      <t xml:space="preserve">      </t>
    </r>
    <r>
      <rPr>
        <sz val="12"/>
        <rFont val="Calibri"/>
        <family val="2"/>
      </rPr>
      <t>All accessories necessary for the installation and proper operation of the system should be delivered with the system free of charge.</t>
    </r>
  </si>
  <si>
    <t>Technical Score</t>
  </si>
  <si>
    <t xml:space="preserve">Commercial Score </t>
  </si>
  <si>
    <t xml:space="preserve">Combined Score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</si>
</sst>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-409]mmmm\-yy;@"/>
    <numFmt numFmtId="165" formatCode="0.0%"/>
  </numFmts>
  <fonts count="2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2"/>
      <name val="FrutigerNext LT Regular"/>
      <family val="2"/>
    </font>
    <font>
      <sz val="8"/>
      <name val="Arial"/>
      <family val="2"/>
    </font>
    <font>
      <b/>
      <sz val="8"/>
      <color indexed="81"/>
      <name val="Tahoma"/>
      <family val="2"/>
    </font>
    <font>
      <b/>
      <sz val="12"/>
      <name val="Times New Roman"/>
      <family val="1"/>
    </font>
    <font>
      <b/>
      <sz val="18"/>
      <name val="Arial"/>
      <family val="2"/>
    </font>
    <font>
      <b/>
      <sz val="8"/>
      <name val="Arial"/>
      <family val="2"/>
    </font>
    <font>
      <sz val="10"/>
      <name val="Arial"/>
      <family val="2"/>
    </font>
    <font>
      <sz val="11"/>
      <name val="Calibri"/>
      <family val="2"/>
    </font>
    <font>
      <i/>
      <sz val="10"/>
      <name val="Arial"/>
      <family val="2"/>
    </font>
    <font>
      <b/>
      <sz val="14"/>
      <name val="Century Gothic"/>
      <family val="2"/>
    </font>
    <font>
      <b/>
      <sz val="7"/>
      <name val="Times New Roman"/>
      <family val="1"/>
    </font>
    <font>
      <b/>
      <sz val="12"/>
      <name val="Calibri"/>
      <family val="2"/>
    </font>
    <font>
      <sz val="12"/>
      <name val="Calibri"/>
      <family val="2"/>
    </font>
    <font>
      <sz val="7"/>
      <name val="Times New Roman"/>
      <family val="1"/>
    </font>
    <font>
      <u/>
      <sz val="12"/>
      <name val="Calibri"/>
      <family val="2"/>
    </font>
    <font>
      <b/>
      <sz val="11"/>
      <name val="Calibri"/>
      <family val="2"/>
    </font>
    <font>
      <b/>
      <i/>
      <sz val="12"/>
      <name val="Arial"/>
      <family val="2"/>
    </font>
    <font>
      <b/>
      <sz val="10"/>
      <color rgb="FF0000FF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 tint="-0.34998626667073579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3">
    <xf numFmtId="0" fontId="0" fillId="0" borderId="0"/>
    <xf numFmtId="0" fontId="3" fillId="0" borderId="0">
      <alignment vertical="center"/>
    </xf>
    <xf numFmtId="9" fontId="9" fillId="0" borderId="0" applyFont="0" applyFill="0" applyBorder="0" applyAlignment="0" applyProtection="0"/>
  </cellStyleXfs>
  <cellXfs count="55">
    <xf numFmtId="0" fontId="0" fillId="0" borderId="0" xfId="0"/>
    <xf numFmtId="0" fontId="1" fillId="0" borderId="1" xfId="1" applyFont="1" applyBorder="1" applyAlignment="1">
      <alignment vertical="center" wrapText="1"/>
    </xf>
    <xf numFmtId="0" fontId="0" fillId="0" borderId="1" xfId="0" applyBorder="1" applyAlignment="1">
      <alignment wrapText="1"/>
    </xf>
    <xf numFmtId="0" fontId="0" fillId="0" borderId="0" xfId="0" applyAlignment="1">
      <alignment wrapText="1"/>
    </xf>
    <xf numFmtId="0" fontId="2" fillId="0" borderId="0" xfId="0" applyFont="1" applyAlignment="1">
      <alignment wrapText="1"/>
    </xf>
    <xf numFmtId="0" fontId="2" fillId="0" borderId="0" xfId="0" applyFont="1"/>
    <xf numFmtId="0" fontId="2" fillId="0" borderId="1" xfId="0" applyFont="1" applyBorder="1" applyAlignment="1">
      <alignment vertical="center" wrapText="1"/>
    </xf>
    <xf numFmtId="0" fontId="2" fillId="0" borderId="1" xfId="1" applyFont="1" applyBorder="1" applyAlignment="1">
      <alignment vertical="center" wrapText="1"/>
    </xf>
    <xf numFmtId="0" fontId="1" fillId="0" borderId="1" xfId="0" applyFont="1" applyBorder="1" applyAlignment="1">
      <alignment wrapText="1"/>
    </xf>
    <xf numFmtId="0" fontId="2" fillId="2" borderId="1" xfId="0" applyFont="1" applyFill="1" applyBorder="1" applyAlignment="1">
      <alignment vertical="center" wrapText="1"/>
    </xf>
    <xf numFmtId="0" fontId="6" fillId="0" borderId="0" xfId="0" applyFont="1" applyAlignment="1">
      <alignment wrapText="1"/>
    </xf>
    <xf numFmtId="0" fontId="7" fillId="0" borderId="0" xfId="0" applyFont="1" applyAlignment="1">
      <alignment horizontal="center" vertical="center" wrapText="1"/>
    </xf>
    <xf numFmtId="0" fontId="8" fillId="0" borderId="0" xfId="0" applyFont="1" applyAlignment="1">
      <alignment horizontal="left" wrapText="1"/>
    </xf>
    <xf numFmtId="164" fontId="4" fillId="0" borderId="0" xfId="0" applyNumberFormat="1" applyFont="1" applyAlignment="1">
      <alignment horizontal="left" wrapText="1"/>
    </xf>
    <xf numFmtId="0" fontId="4" fillId="0" borderId="1" xfId="0" applyFont="1" applyBorder="1" applyAlignment="1">
      <alignment horizontal="left" vertical="center" wrapText="1"/>
    </xf>
    <xf numFmtId="49" fontId="4" fillId="0" borderId="1" xfId="0" applyNumberFormat="1" applyFont="1" applyBorder="1" applyAlignment="1">
      <alignment horizontal="left" vertical="center" wrapText="1"/>
    </xf>
    <xf numFmtId="164" fontId="4" fillId="0" borderId="1" xfId="0" applyNumberFormat="1" applyFont="1" applyBorder="1" applyAlignment="1">
      <alignment horizontal="left" vertical="center" wrapText="1"/>
    </xf>
    <xf numFmtId="0" fontId="0" fillId="3" borderId="1" xfId="0" applyFill="1" applyBorder="1" applyAlignment="1">
      <alignment wrapText="1"/>
    </xf>
    <xf numFmtId="0" fontId="1" fillId="3" borderId="1" xfId="0" applyFont="1" applyFill="1" applyBorder="1" applyAlignment="1">
      <alignment wrapText="1"/>
    </xf>
    <xf numFmtId="0" fontId="11" fillId="3" borderId="0" xfId="0" applyFont="1" applyFill="1"/>
    <xf numFmtId="0" fontId="0" fillId="3" borderId="0" xfId="0" applyFill="1"/>
    <xf numFmtId="0" fontId="10" fillId="0" borderId="0" xfId="0" applyFont="1" applyAlignment="1">
      <alignment vertical="center"/>
    </xf>
    <xf numFmtId="49" fontId="2" fillId="0" borderId="0" xfId="1" applyNumberFormat="1" applyFont="1" applyAlignment="1">
      <alignment horizontal="left" vertical="center" wrapText="1"/>
    </xf>
    <xf numFmtId="49" fontId="1" fillId="0" borderId="0" xfId="1" applyNumberFormat="1" applyFont="1" applyAlignment="1">
      <alignment horizontal="left" vertical="center" wrapText="1"/>
    </xf>
    <xf numFmtId="0" fontId="2" fillId="4" borderId="0" xfId="0" applyFont="1" applyFill="1" applyAlignment="1">
      <alignment vertical="center" wrapText="1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vertical="center" wrapText="1"/>
    </xf>
    <xf numFmtId="0" fontId="12" fillId="0" borderId="0" xfId="0" applyFont="1" applyAlignment="1">
      <alignment horizontal="left" vertical="center" wrapText="1"/>
    </xf>
    <xf numFmtId="0" fontId="14" fillId="0" borderId="0" xfId="0" applyFont="1" applyAlignment="1">
      <alignment horizontal="left" vertical="center" wrapText="1"/>
    </xf>
    <xf numFmtId="0" fontId="15" fillId="0" borderId="0" xfId="0" applyFont="1" applyAlignment="1">
      <alignment horizontal="left" vertical="center" wrapText="1"/>
    </xf>
    <xf numFmtId="0" fontId="15" fillId="0" borderId="0" xfId="0" applyFont="1" applyAlignment="1">
      <alignment horizontal="justify" vertical="center" wrapText="1"/>
    </xf>
    <xf numFmtId="0" fontId="15" fillId="0" borderId="0" xfId="0" applyFont="1" applyAlignment="1">
      <alignment horizontal="left" vertical="center" wrapText="1" indent="2"/>
    </xf>
    <xf numFmtId="0" fontId="18" fillId="0" borderId="0" xfId="0" applyFont="1" applyAlignment="1">
      <alignment vertical="center" wrapText="1"/>
    </xf>
    <xf numFmtId="0" fontId="2" fillId="4" borderId="1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165" fontId="0" fillId="0" borderId="1" xfId="2" applyNumberFormat="1" applyFont="1" applyBorder="1" applyAlignment="1">
      <alignment horizontal="center" vertical="center" wrapText="1"/>
    </xf>
    <xf numFmtId="165" fontId="0" fillId="3" borderId="1" xfId="0" applyNumberFormat="1" applyFill="1" applyBorder="1" applyAlignment="1">
      <alignment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left" vertical="center" wrapText="1"/>
    </xf>
    <xf numFmtId="0" fontId="20" fillId="0" borderId="4" xfId="0" applyFont="1" applyBorder="1" applyAlignment="1">
      <alignment wrapText="1"/>
    </xf>
    <xf numFmtId="0" fontId="2" fillId="2" borderId="4" xfId="0" applyFont="1" applyFill="1" applyBorder="1" applyAlignment="1">
      <alignment horizontal="center" wrapText="1"/>
    </xf>
    <xf numFmtId="9" fontId="0" fillId="0" borderId="1" xfId="0" applyNumberFormat="1" applyBorder="1" applyAlignment="1">
      <alignment wrapText="1"/>
    </xf>
    <xf numFmtId="0" fontId="6" fillId="0" borderId="1" xfId="0" applyFont="1" applyBorder="1" applyAlignment="1">
      <alignment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0" fontId="19" fillId="0" borderId="0" xfId="0" applyFont="1" applyAlignment="1">
      <alignment horizontal="left" vertical="center" wrapText="1"/>
    </xf>
    <xf numFmtId="0" fontId="8" fillId="0" borderId="1" xfId="0" applyFont="1" applyBorder="1" applyAlignment="1">
      <alignment horizontal="left" wrapText="1"/>
    </xf>
    <xf numFmtId="0" fontId="11" fillId="3" borderId="0" xfId="0" applyFont="1" applyFill="1" applyAlignment="1">
      <alignment horizontal="left" vertical="center" wrapText="1"/>
    </xf>
    <xf numFmtId="0" fontId="4" fillId="0" borderId="1" xfId="0" applyFont="1" applyBorder="1" applyAlignment="1">
      <alignment horizontal="left" wrapText="1"/>
    </xf>
    <xf numFmtId="0" fontId="4" fillId="0" borderId="1" xfId="0" applyFont="1" applyBorder="1" applyAlignment="1">
      <alignment horizontal="left"/>
    </xf>
    <xf numFmtId="49" fontId="4" fillId="0" borderId="2" xfId="0" applyNumberFormat="1" applyFont="1" applyBorder="1" applyAlignment="1">
      <alignment horizontal="left" wrapText="1"/>
    </xf>
    <xf numFmtId="49" fontId="4" fillId="0" borderId="3" xfId="0" applyNumberFormat="1" applyFont="1" applyBorder="1" applyAlignment="1">
      <alignment horizontal="left" wrapText="1"/>
    </xf>
    <xf numFmtId="164" fontId="4" fillId="0" borderId="2" xfId="0" applyNumberFormat="1" applyFont="1" applyBorder="1" applyAlignment="1">
      <alignment horizontal="left" wrapText="1"/>
    </xf>
    <xf numFmtId="164" fontId="4" fillId="0" borderId="3" xfId="0" applyNumberFormat="1" applyFont="1" applyBorder="1" applyAlignment="1">
      <alignment horizontal="left" wrapText="1"/>
    </xf>
  </cellXfs>
  <cellStyles count="3">
    <cellStyle name="Normal" xfId="0" builtinId="0"/>
    <cellStyle name="Normal_Sheet1" xfId="1" xr:uid="{00000000-0005-0000-0000-000001000000}"/>
    <cellStyle name="Percent" xfId="2" builtinId="5"/>
  </cellStyles>
  <dxfs count="37"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rgb="FF0000FF"/>
        <name val="Arial"/>
        <family val="2"/>
        <scheme val="none"/>
      </font>
      <alignment horizontal="general" vertical="bottom" textRotation="0" wrapText="1" indent="0" justifyLastLine="0" shrinkToFit="0" readingOrder="0"/>
      <border diagonalUp="0" diagonalDown="0" outline="0">
        <left style="medium">
          <color rgb="FF0000FF"/>
        </left>
        <right style="medium">
          <color rgb="FF0000FF"/>
        </right>
        <top style="medium">
          <color rgb="FF0000FF"/>
        </top>
        <bottom style="medium">
          <color rgb="FF0000FF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alignment horizontal="general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rgb="FF0000FF"/>
        <name val="Arial"/>
        <family val="2"/>
        <scheme val="none"/>
      </font>
      <alignment horizontal="general" vertical="bottom" textRotation="0" wrapText="1" indent="0" justifyLastLine="0" shrinkToFit="0" readingOrder="0"/>
      <border diagonalUp="0" diagonalDown="0" outline="0">
        <left style="medium">
          <color rgb="FF0000FF"/>
        </left>
        <right style="medium">
          <color rgb="FF0000FF"/>
        </right>
        <top style="medium">
          <color rgb="FF0000FF"/>
        </top>
        <bottom style="medium">
          <color rgb="FF0000FF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alignment horizontal="general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rgb="FF0000FF"/>
        <name val="Arial"/>
        <family val="2"/>
        <scheme val="none"/>
      </font>
      <alignment horizontal="general" vertical="bottom" textRotation="0" wrapText="1" indent="0" justifyLastLine="0" shrinkToFit="0" readingOrder="0"/>
      <border diagonalUp="0" diagonalDown="0" outline="0">
        <left style="medium">
          <color rgb="FF0000FF"/>
        </left>
        <right style="medium">
          <color rgb="FF0000FF"/>
        </right>
        <top style="medium">
          <color rgb="FF0000FF"/>
        </top>
        <bottom style="medium">
          <color rgb="FF0000FF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alignment horizontal="general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rgb="FF0000FF"/>
        <name val="Arial"/>
        <family val="2"/>
        <scheme val="none"/>
      </font>
      <alignment horizontal="general" vertical="bottom" textRotation="0" wrapText="1" indent="0" justifyLastLine="0" shrinkToFit="0" readingOrder="0"/>
      <border diagonalUp="0" diagonalDown="0" outline="0">
        <left style="medium">
          <color rgb="FF0000FF"/>
        </left>
        <right style="medium">
          <color rgb="FF0000FF"/>
        </right>
        <top style="medium">
          <color rgb="FF0000FF"/>
        </top>
        <bottom style="medium">
          <color rgb="FF0000FF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alignment horizontal="general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rgb="FF0000FF"/>
        <name val="Arial"/>
        <family val="2"/>
        <scheme val="none"/>
      </font>
      <alignment horizontal="general" vertical="bottom" textRotation="0" wrapText="1" indent="0" justifyLastLine="0" shrinkToFit="0" readingOrder="0"/>
      <border diagonalUp="0" diagonalDown="0" outline="0">
        <left style="medium">
          <color rgb="FF0000FF"/>
        </left>
        <right style="medium">
          <color rgb="FF0000FF"/>
        </right>
        <top style="medium">
          <color rgb="FF0000FF"/>
        </top>
        <bottom style="medium">
          <color rgb="FF0000FF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alignment horizontal="general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rgb="FF0000FF"/>
        <name val="Arial"/>
        <family val="2"/>
        <scheme val="none"/>
      </font>
      <alignment horizontal="general" vertical="bottom" textRotation="0" wrapText="1" indent="0" justifyLastLine="0" shrinkToFit="0" readingOrder="0"/>
      <border diagonalUp="0" diagonalDown="0" outline="0">
        <left style="medium">
          <color rgb="FF0000FF"/>
        </left>
        <right style="medium">
          <color rgb="FF0000FF"/>
        </right>
        <top style="medium">
          <color rgb="FF0000FF"/>
        </top>
        <bottom style="medium">
          <color rgb="FF0000FF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general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general" vertical="bottom" textRotation="0" wrapText="1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alignment horizontal="general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general" vertical="bottom" textRotation="0" wrapText="1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alignment horizontal="general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general" vertical="bottom" textRotation="0" wrapText="1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alignment horizontal="general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general" vertical="bottom" textRotation="0" wrapText="1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alignment horizontal="general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general" vertical="bottom" textRotation="0" wrapText="1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alignment horizontal="general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general" vertical="bottom" textRotation="0" wrapText="1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ill>
        <patternFill patternType="solid">
          <fgColor indexed="64"/>
          <bgColor theme="0"/>
        </patternFill>
      </fill>
      <alignment horizontal="general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theme="0"/>
        </patternFill>
      </fill>
      <alignment horizontal="general" vertical="bottom" textRotation="0" wrapText="1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alignment horizontal="general" vertical="center" textRotation="0" wrapText="1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numFmt numFmtId="165" formatCode="0.0%"/>
      <fill>
        <patternFill patternType="solid">
          <fgColor indexed="64"/>
          <bgColor theme="0"/>
        </patternFill>
      </fill>
      <alignment horizontal="general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165" formatCode="0.0%"/>
      <fill>
        <patternFill patternType="solid">
          <fgColor indexed="64"/>
          <bgColor theme="0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family val="2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numFmt numFmtId="30" formatCode="@"/>
      <alignment horizontal="left" vertical="center" textRotation="0" wrapText="1" indent="0" justifyLastLine="0" shrinkToFit="0" readingOrder="0"/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alignment horizontal="general" vertical="bottom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fill>
        <patternFill patternType="solid">
          <fgColor indexed="64"/>
          <bgColor theme="1" tint="0.49998474074526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rgb="FF0000FF"/>
        </left>
        <right style="thin">
          <color rgb="FF0000FF"/>
        </right>
        <top/>
        <bottom/>
      </border>
    </dxf>
  </dxfs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85725</xdr:colOff>
      <xdr:row>0</xdr:row>
      <xdr:rowOff>28575</xdr:rowOff>
    </xdr:from>
    <xdr:to>
      <xdr:col>0</xdr:col>
      <xdr:colOff>914400</xdr:colOff>
      <xdr:row>3</xdr:row>
      <xdr:rowOff>180975</xdr:rowOff>
    </xdr:to>
    <xdr:pic>
      <xdr:nvPicPr>
        <xdr:cNvPr id="3" name="Picture 2" descr="C:\Users\souhab\Desktop\Logos\Final\Logo-Alfa-Red-02.png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725" y="28575"/>
          <a:ext cx="828675" cy="7810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28574</xdr:colOff>
      <xdr:row>0</xdr:row>
      <xdr:rowOff>38099</xdr:rowOff>
    </xdr:from>
    <xdr:to>
      <xdr:col>0</xdr:col>
      <xdr:colOff>914399</xdr:colOff>
      <xdr:row>3</xdr:row>
      <xdr:rowOff>178434</xdr:rowOff>
    </xdr:to>
    <xdr:pic>
      <xdr:nvPicPr>
        <xdr:cNvPr id="3" name="Picture 2" descr="C:\Users\souhab\Desktop\Logos\Final\Logo-Alfa-Red-02.png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574" y="38099"/>
          <a:ext cx="885825" cy="77152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28574</xdr:colOff>
      <xdr:row>0</xdr:row>
      <xdr:rowOff>38099</xdr:rowOff>
    </xdr:from>
    <xdr:to>
      <xdr:col>0</xdr:col>
      <xdr:colOff>914399</xdr:colOff>
      <xdr:row>3</xdr:row>
      <xdr:rowOff>180974</xdr:rowOff>
    </xdr:to>
    <xdr:pic>
      <xdr:nvPicPr>
        <xdr:cNvPr id="2" name="Picture 1" descr="C:\Users\souhab\Desktop\Logos\Final\Logo-Alfa-Red-02.png">
          <a:extLst>
            <a:ext uri="{FF2B5EF4-FFF2-40B4-BE49-F238E27FC236}">
              <a16:creationId xmlns:a16="http://schemas.microsoft.com/office/drawing/2014/main" id="{334F5D5B-1EEC-4852-AC2A-2D7992B4AF7C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574" y="38099"/>
          <a:ext cx="885825" cy="77152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DF284861-F991-4589-9F78-CBCE48DA3AB9}" name="Table1" displayName="Table1" ref="A8:Q40" totalsRowCount="1" headerRowDxfId="36" dataDxfId="35" tableBorderDxfId="34">
  <tableColumns count="17">
    <tableColumn id="1" xr3:uid="{935D4D58-6ACF-42C4-9522-1E5C75E6BDB3}" name="Article" totalsRowLabel="Total" dataDxfId="33" totalsRowDxfId="32" dataCellStyle="Normal_Sheet1"/>
    <tableColumn id="2" xr3:uid="{01DDA3CC-5837-4A11-A7B0-4F0316005F98}" name="Requirements" dataDxfId="31" totalsRowDxfId="30" dataCellStyle="Normal_Sheet1"/>
    <tableColumn id="3" xr3:uid="{67218D0C-E3E7-4CF1-94C1-8070917E15DE}" name="Weight" totalsRowFunction="sum" dataDxfId="29" totalsRowDxfId="28" dataCellStyle="Percent"/>
    <tableColumn id="4" xr3:uid="{BBACF622-3533-4AB2-AD94-CFB44E7704D0}" name="Responsible Entity" dataDxfId="27" totalsRowDxfId="26" dataCellStyle="Normal_Sheet1"/>
    <tableColumn id="5" xr3:uid="{8F335EBE-6FB1-4A89-8C71-2E7C882AA281}" name="Supplier 1" dataDxfId="25" totalsRowDxfId="24"/>
    <tableColumn id="6" xr3:uid="{9F7B31B7-5F27-4CB7-AD7F-FD8D722D8684}" name="Supplier 2" dataDxfId="23" totalsRowDxfId="22"/>
    <tableColumn id="7" xr3:uid="{53E9E555-A0F3-4F21-AE82-76285BC68A85}" name="Supplier 3" dataDxfId="21" totalsRowDxfId="20"/>
    <tableColumn id="8" xr3:uid="{9FA2D0CD-458F-43D3-871A-1E4C84CC095F}" name="Supplier 4" dataDxfId="19" totalsRowDxfId="18"/>
    <tableColumn id="9" xr3:uid="{25FCA59F-9F09-4461-937A-C4A54842DEB2}" name="Supplier 5" dataDxfId="17" totalsRowDxfId="16"/>
    <tableColumn id="10" xr3:uid="{60EBC452-A521-4660-85C9-BEBC020225D2}" name="Supplier 6" dataDxfId="15" totalsRowDxfId="14"/>
    <tableColumn id="11" xr3:uid="{DBC9FDBE-B8FE-4AC6-9000-E3ED3D7F425E}" name="Remarks" totalsRowLabel="Total" dataDxfId="13" totalsRowDxfId="12"/>
    <tableColumn id="12" xr3:uid="{786E446A-3E94-4802-BA68-E4ED88E48EAF}" name="Supplier 1_x000a_Final" totalsRowFunction="sum" dataDxfId="11" totalsRowDxfId="10"/>
    <tableColumn id="13" xr3:uid="{0947A5E0-6B84-48B6-A4DF-5199FA5989C6}" name="Supplier 2_x000a_Final" totalsRowFunction="sum" dataDxfId="9" totalsRowDxfId="8"/>
    <tableColumn id="14" xr3:uid="{1E550A89-4A8D-42CA-A092-D0C3CB97D6E4}" name="Supplier 3_x000a_Final" totalsRowFunction="sum" dataDxfId="7" totalsRowDxfId="6"/>
    <tableColumn id="15" xr3:uid="{DB417798-DA49-4652-93B0-EE10D3615EF0}" name="Supplier 4_x000a_Final" totalsRowFunction="sum" dataDxfId="5" totalsRowDxfId="4"/>
    <tableColumn id="16" xr3:uid="{FB31253B-7B77-4948-B251-2E6334F44EC3}" name="Supplier 5_x000a_Final" totalsRowFunction="sum" dataDxfId="3" totalsRowDxfId="2"/>
    <tableColumn id="17" xr3:uid="{BF075BF0-5A11-42A2-9DCE-3923C7BF85C5}" name="Supplier 6_x000a_Final" totalsRowFunction="sum" dataDxfId="1" totalsRowDxfId="0"/>
  </tableColumns>
  <tableStyleInfo name="TableStyleLight8" showFirstColumn="0" showLastColumn="0" showRowStripes="1" showColumnStripes="0"/>
</table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5" Type="http://schemas.openxmlformats.org/officeDocument/2006/relationships/comments" Target="../comments1.xml"/><Relationship Id="rId4" Type="http://schemas.openxmlformats.org/officeDocument/2006/relationships/table" Target="../tables/table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18"/>
  <sheetViews>
    <sheetView zoomScaleNormal="100" workbookViewId="0">
      <selection activeCell="F15" sqref="F15"/>
    </sheetView>
  </sheetViews>
  <sheetFormatPr defaultRowHeight="12.75"/>
  <cols>
    <col min="1" max="1" width="14.7109375" customWidth="1"/>
    <col min="5" max="5" width="13.28515625" customWidth="1"/>
    <col min="6" max="6" width="17" customWidth="1"/>
    <col min="7" max="7" width="16.42578125" customWidth="1"/>
    <col min="8" max="8" width="7.5703125" customWidth="1"/>
    <col min="9" max="9" width="9.140625" customWidth="1"/>
    <col min="12" max="12" width="19.85546875" customWidth="1"/>
  </cols>
  <sheetData>
    <row r="1" spans="1:13" ht="16.5" customHeight="1">
      <c r="A1" s="43"/>
      <c r="B1" s="44" t="s">
        <v>34</v>
      </c>
      <c r="C1" s="44"/>
      <c r="D1" s="44"/>
      <c r="E1" s="44"/>
      <c r="F1" s="44"/>
      <c r="G1" s="44"/>
      <c r="H1" s="44"/>
      <c r="I1" s="44"/>
      <c r="J1" s="45" t="s">
        <v>24</v>
      </c>
      <c r="K1" s="45"/>
      <c r="L1" s="14" t="s">
        <v>36</v>
      </c>
    </row>
    <row r="2" spans="1:13" ht="16.5" customHeight="1">
      <c r="A2" s="43"/>
      <c r="B2" s="44"/>
      <c r="C2" s="44"/>
      <c r="D2" s="44"/>
      <c r="E2" s="44"/>
      <c r="F2" s="44"/>
      <c r="G2" s="44"/>
      <c r="H2" s="44"/>
      <c r="I2" s="44"/>
      <c r="J2" s="45" t="s">
        <v>25</v>
      </c>
      <c r="K2" s="45"/>
      <c r="L2" s="14" t="s">
        <v>35</v>
      </c>
    </row>
    <row r="3" spans="1:13" ht="16.5" customHeight="1">
      <c r="A3" s="43"/>
      <c r="B3" s="44"/>
      <c r="C3" s="44"/>
      <c r="D3" s="44"/>
      <c r="E3" s="44"/>
      <c r="F3" s="44"/>
      <c r="G3" s="44"/>
      <c r="H3" s="44"/>
      <c r="I3" s="44"/>
      <c r="J3" s="45" t="s">
        <v>26</v>
      </c>
      <c r="K3" s="45"/>
      <c r="L3" s="15" t="s">
        <v>39</v>
      </c>
    </row>
    <row r="4" spans="1:13" ht="16.5" customHeight="1">
      <c r="A4" s="43"/>
      <c r="B4" s="44"/>
      <c r="C4" s="44"/>
      <c r="D4" s="44"/>
      <c r="E4" s="44"/>
      <c r="F4" s="44"/>
      <c r="G4" s="44"/>
      <c r="H4" s="44"/>
      <c r="I4" s="44"/>
      <c r="J4" s="45" t="s">
        <v>27</v>
      </c>
      <c r="K4" s="45"/>
      <c r="L4" s="16">
        <v>45413</v>
      </c>
    </row>
    <row r="5" spans="1:13" ht="16.5" customHeight="1">
      <c r="A5" s="10"/>
      <c r="B5" s="11"/>
      <c r="C5" s="11"/>
      <c r="D5" s="11"/>
      <c r="E5" s="11"/>
      <c r="F5" s="11"/>
      <c r="G5" s="11"/>
      <c r="H5" s="11"/>
      <c r="I5" s="11"/>
      <c r="J5" s="12"/>
      <c r="K5" s="12"/>
      <c r="L5" s="13"/>
    </row>
    <row r="6" spans="1:13">
      <c r="A6" s="5" t="s">
        <v>28</v>
      </c>
    </row>
    <row r="7" spans="1:13" ht="15.75" customHeight="1">
      <c r="A7" s="5"/>
    </row>
    <row r="8" spans="1:13">
      <c r="A8" s="5" t="s">
        <v>31</v>
      </c>
    </row>
    <row r="9" spans="1:13">
      <c r="A9" s="5" t="s">
        <v>30</v>
      </c>
    </row>
    <row r="10" spans="1:13">
      <c r="A10" s="5" t="s">
        <v>29</v>
      </c>
    </row>
    <row r="11" spans="1:13">
      <c r="A11" s="5" t="s">
        <v>32</v>
      </c>
    </row>
    <row r="12" spans="1:13" ht="14.45" customHeight="1">
      <c r="A12" s="5" t="s">
        <v>33</v>
      </c>
    </row>
    <row r="16" spans="1:13">
      <c r="A16" s="19" t="s">
        <v>38</v>
      </c>
      <c r="B16" s="20"/>
      <c r="C16" s="20"/>
      <c r="D16" s="20"/>
      <c r="E16" s="20"/>
      <c r="F16" s="20"/>
      <c r="G16" s="20"/>
      <c r="H16" s="20"/>
      <c r="I16" s="20"/>
      <c r="J16" s="20"/>
      <c r="K16" s="20"/>
      <c r="L16" s="20"/>
      <c r="M16" s="20"/>
    </row>
    <row r="18" spans="1:1" ht="15">
      <c r="A18" s="21"/>
    </row>
  </sheetData>
  <mergeCells count="6">
    <mergeCell ref="A1:A4"/>
    <mergeCell ref="B1:I4"/>
    <mergeCell ref="J1:K1"/>
    <mergeCell ref="J2:K2"/>
    <mergeCell ref="J3:K3"/>
    <mergeCell ref="J4:K4"/>
  </mergeCells>
  <phoneticPr fontId="4" type="noConversion"/>
  <pageMargins left="0.74803149606299202" right="0.74803149606299202" top="0.98425196850393704" bottom="0.98425196850393704" header="0.511811023622047" footer="0.511811023622047"/>
  <pageSetup paperSize="9" scale="86" orientation="landscape" r:id="rId1"/>
  <headerFooter alignWithMargins="0">
    <oddFooter xml:space="preserve">&amp;CThis document is the property of Mobile Interim Company 1 S.A.L., it cannot be diffused externally without the prior approval of the management
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Q47"/>
  <sheetViews>
    <sheetView showGridLines="0" tabSelected="1" showWhiteSpace="0" topLeftCell="A5" zoomScale="80" zoomScaleNormal="80" workbookViewId="0">
      <selection activeCell="B6" sqref="B6"/>
    </sheetView>
  </sheetViews>
  <sheetFormatPr defaultColWidth="13.85546875" defaultRowHeight="12.75"/>
  <cols>
    <col min="1" max="1" width="14.140625" style="3" customWidth="1"/>
    <col min="2" max="2" width="83" style="3" customWidth="1"/>
    <col min="3" max="3" width="8.85546875" style="3" customWidth="1"/>
    <col min="4" max="4" width="18.5703125" style="3" customWidth="1"/>
    <col min="5" max="10" width="9.7109375" style="3" bestFit="1" customWidth="1"/>
    <col min="11" max="11" width="8.7109375" style="3" bestFit="1" customWidth="1"/>
    <col min="12" max="13" width="10.42578125" style="3" customWidth="1"/>
    <col min="14" max="15" width="10.85546875" style="3" customWidth="1"/>
    <col min="16" max="17" width="10.5703125" style="3" customWidth="1"/>
    <col min="18" max="16384" width="13.85546875" style="3"/>
  </cols>
  <sheetData>
    <row r="1" spans="1:17" ht="16.5" customHeight="1">
      <c r="A1" s="43"/>
      <c r="B1" s="44" t="s">
        <v>34</v>
      </c>
      <c r="C1" s="44"/>
      <c r="D1" s="44"/>
      <c r="E1" s="44"/>
      <c r="F1" s="44"/>
      <c r="G1" s="44"/>
      <c r="H1" s="44"/>
      <c r="I1" s="44"/>
      <c r="J1" s="44"/>
      <c r="K1" s="44"/>
      <c r="L1" s="44"/>
      <c r="M1" s="44"/>
      <c r="N1" s="47" t="s">
        <v>24</v>
      </c>
      <c r="O1" s="47"/>
      <c r="P1" s="49" t="s">
        <v>36</v>
      </c>
      <c r="Q1" s="49"/>
    </row>
    <row r="2" spans="1:17" ht="16.5" customHeight="1">
      <c r="A2" s="43"/>
      <c r="B2" s="44"/>
      <c r="C2" s="44"/>
      <c r="D2" s="44"/>
      <c r="E2" s="44"/>
      <c r="F2" s="44"/>
      <c r="G2" s="44"/>
      <c r="H2" s="44"/>
      <c r="I2" s="44"/>
      <c r="J2" s="44"/>
      <c r="K2" s="44"/>
      <c r="L2" s="44"/>
      <c r="M2" s="44"/>
      <c r="N2" s="47" t="s">
        <v>25</v>
      </c>
      <c r="O2" s="47"/>
      <c r="P2" s="49" t="s">
        <v>35</v>
      </c>
      <c r="Q2" s="50"/>
    </row>
    <row r="3" spans="1:17" ht="16.5" customHeight="1">
      <c r="A3" s="43"/>
      <c r="B3" s="44"/>
      <c r="C3" s="44"/>
      <c r="D3" s="44"/>
      <c r="E3" s="44"/>
      <c r="F3" s="44"/>
      <c r="G3" s="44"/>
      <c r="H3" s="44"/>
      <c r="I3" s="44"/>
      <c r="J3" s="44"/>
      <c r="K3" s="44"/>
      <c r="L3" s="44"/>
      <c r="M3" s="44"/>
      <c r="N3" s="47" t="s">
        <v>26</v>
      </c>
      <c r="O3" s="47"/>
      <c r="P3" s="51" t="s">
        <v>39</v>
      </c>
      <c r="Q3" s="52" t="s">
        <v>39</v>
      </c>
    </row>
    <row r="4" spans="1:17" ht="16.5" customHeight="1">
      <c r="A4" s="43"/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  <c r="M4" s="44"/>
      <c r="N4" s="47" t="s">
        <v>27</v>
      </c>
      <c r="O4" s="47"/>
      <c r="P4" s="53">
        <v>45413</v>
      </c>
      <c r="Q4" s="54">
        <v>45413</v>
      </c>
    </row>
    <row r="5" spans="1:17" ht="16.5" customHeight="1"/>
    <row r="6" spans="1:17" ht="28.5" customHeight="1">
      <c r="A6" s="9" t="s">
        <v>16</v>
      </c>
      <c r="B6" s="6" t="s">
        <v>58</v>
      </c>
      <c r="D6" s="48" t="s">
        <v>37</v>
      </c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</row>
    <row r="7" spans="1:17">
      <c r="E7" s="4"/>
      <c r="F7" s="4"/>
      <c r="G7" s="4"/>
      <c r="H7" s="4"/>
      <c r="I7" s="4"/>
      <c r="J7" s="4"/>
    </row>
    <row r="8" spans="1:17" ht="25.5">
      <c r="A8" s="24" t="s">
        <v>0</v>
      </c>
      <c r="B8" s="24" t="s">
        <v>23</v>
      </c>
      <c r="C8" s="33" t="s">
        <v>2</v>
      </c>
      <c r="D8" s="34" t="s">
        <v>15</v>
      </c>
      <c r="E8" s="34" t="s">
        <v>3</v>
      </c>
      <c r="F8" s="34" t="s">
        <v>4</v>
      </c>
      <c r="G8" s="34" t="s">
        <v>5</v>
      </c>
      <c r="H8" s="34" t="s">
        <v>6</v>
      </c>
      <c r="I8" s="34" t="s">
        <v>7</v>
      </c>
      <c r="J8" s="34" t="s">
        <v>8</v>
      </c>
      <c r="K8" s="34" t="s">
        <v>1</v>
      </c>
      <c r="L8" s="35" t="s">
        <v>9</v>
      </c>
      <c r="M8" s="35" t="s">
        <v>10</v>
      </c>
      <c r="N8" s="35" t="s">
        <v>11</v>
      </c>
      <c r="O8" s="35" t="s">
        <v>12</v>
      </c>
      <c r="P8" s="35" t="s">
        <v>13</v>
      </c>
      <c r="Q8" s="35" t="s">
        <v>14</v>
      </c>
    </row>
    <row r="9" spans="1:17" ht="18">
      <c r="A9" s="22"/>
      <c r="B9" s="27" t="s">
        <v>41</v>
      </c>
      <c r="C9" s="36"/>
      <c r="D9" s="7"/>
      <c r="E9" s="2"/>
      <c r="F9" s="2"/>
      <c r="G9" s="2"/>
      <c r="H9" s="2"/>
      <c r="I9" s="2"/>
      <c r="J9" s="2"/>
      <c r="K9" s="2"/>
      <c r="L9" s="18">
        <f t="shared" ref="L9" si="0">E9*C9</f>
        <v>0</v>
      </c>
      <c r="M9" s="8">
        <f>C9*F9</f>
        <v>0</v>
      </c>
      <c r="N9" s="8">
        <f>G9*C9</f>
        <v>0</v>
      </c>
      <c r="O9" s="8">
        <f>H9*C9</f>
        <v>0</v>
      </c>
      <c r="P9" s="8">
        <f>I9*C9</f>
        <v>0</v>
      </c>
      <c r="Q9" s="8">
        <f>J9*C9</f>
        <v>0</v>
      </c>
    </row>
    <row r="10" spans="1:17" ht="15.75">
      <c r="A10" s="22"/>
      <c r="B10" s="28" t="s">
        <v>42</v>
      </c>
      <c r="C10" s="36"/>
      <c r="D10" s="1"/>
      <c r="E10" s="2"/>
      <c r="F10" s="2"/>
      <c r="G10" s="2"/>
      <c r="H10" s="2"/>
      <c r="I10" s="2"/>
      <c r="J10" s="2"/>
      <c r="K10" s="2"/>
      <c r="L10" s="18"/>
      <c r="M10" s="8"/>
      <c r="N10" s="8"/>
      <c r="O10" s="8"/>
      <c r="P10" s="8"/>
      <c r="Q10" s="8"/>
    </row>
    <row r="11" spans="1:17" ht="15.75">
      <c r="A11" s="23"/>
      <c r="B11" s="29" t="s">
        <v>43</v>
      </c>
      <c r="C11" s="36"/>
      <c r="D11" s="1"/>
      <c r="E11" s="17"/>
      <c r="F11" s="2"/>
      <c r="G11" s="2"/>
      <c r="H11" s="2"/>
      <c r="I11" s="2"/>
      <c r="J11" s="2"/>
      <c r="K11" s="2"/>
      <c r="L11" s="18"/>
      <c r="M11" s="8"/>
      <c r="N11" s="8"/>
      <c r="O11" s="8"/>
      <c r="P11" s="8"/>
      <c r="Q11" s="8"/>
    </row>
    <row r="12" spans="1:17" ht="15.75">
      <c r="A12" s="23"/>
      <c r="B12" s="28" t="s">
        <v>44</v>
      </c>
      <c r="C12" s="36"/>
      <c r="D12" s="1"/>
      <c r="E12" s="17"/>
      <c r="F12" s="2"/>
      <c r="G12" s="2"/>
      <c r="H12" s="2"/>
      <c r="I12" s="2"/>
      <c r="J12" s="2"/>
      <c r="K12" s="2"/>
      <c r="L12" s="18"/>
      <c r="M12" s="8"/>
      <c r="N12" s="8"/>
      <c r="O12" s="8"/>
      <c r="P12" s="8"/>
      <c r="Q12" s="8"/>
    </row>
    <row r="13" spans="1:17" ht="15.75">
      <c r="A13" s="23"/>
      <c r="B13" s="30" t="s">
        <v>45</v>
      </c>
      <c r="C13" s="36"/>
      <c r="D13" s="8"/>
      <c r="E13" s="17"/>
      <c r="F13" s="2"/>
      <c r="G13" s="2"/>
      <c r="H13" s="2"/>
      <c r="I13" s="2"/>
      <c r="J13" s="2"/>
      <c r="K13" s="2"/>
      <c r="L13" s="18"/>
      <c r="M13" s="8"/>
      <c r="N13" s="8"/>
      <c r="O13" s="8"/>
      <c r="P13" s="8"/>
      <c r="Q13" s="8"/>
    </row>
    <row r="14" spans="1:17" ht="31.5">
      <c r="A14" s="22"/>
      <c r="B14" s="31" t="s">
        <v>59</v>
      </c>
      <c r="C14" s="36">
        <v>0.01</v>
      </c>
      <c r="D14" s="1"/>
      <c r="E14" s="17"/>
      <c r="F14" s="2"/>
      <c r="G14" s="2"/>
      <c r="H14" s="2"/>
      <c r="I14" s="2"/>
      <c r="J14" s="2"/>
      <c r="K14" s="2"/>
      <c r="L14" s="18"/>
      <c r="M14" s="8"/>
      <c r="N14" s="8"/>
      <c r="O14" s="8"/>
      <c r="P14" s="8"/>
      <c r="Q14" s="8"/>
    </row>
    <row r="15" spans="1:17" ht="15.75">
      <c r="A15" s="23"/>
      <c r="B15" s="30" t="s">
        <v>46</v>
      </c>
      <c r="C15" s="36"/>
      <c r="D15" s="1"/>
      <c r="E15" s="17"/>
      <c r="F15" s="2"/>
      <c r="G15" s="2"/>
      <c r="H15" s="2"/>
      <c r="I15" s="2"/>
      <c r="J15" s="2"/>
      <c r="K15" s="2"/>
      <c r="L15" s="18"/>
      <c r="M15" s="8"/>
      <c r="N15" s="8"/>
      <c r="O15" s="8"/>
      <c r="P15" s="8"/>
      <c r="Q15" s="8"/>
    </row>
    <row r="16" spans="1:17" ht="15.75">
      <c r="A16" s="23"/>
      <c r="B16" s="31" t="s">
        <v>47</v>
      </c>
      <c r="C16" s="36">
        <v>0.01</v>
      </c>
      <c r="D16" s="1"/>
      <c r="E16" s="17"/>
      <c r="F16" s="2"/>
      <c r="G16" s="2"/>
      <c r="H16" s="2"/>
      <c r="I16" s="2"/>
      <c r="J16" s="2"/>
      <c r="K16" s="2"/>
      <c r="L16" s="18"/>
      <c r="M16" s="8"/>
      <c r="N16" s="8"/>
      <c r="O16" s="8"/>
      <c r="P16" s="8"/>
      <c r="Q16" s="8"/>
    </row>
    <row r="17" spans="1:17" ht="15.75">
      <c r="A17" s="23"/>
      <c r="B17" s="28" t="s">
        <v>48</v>
      </c>
      <c r="C17" s="36"/>
      <c r="D17" s="8"/>
      <c r="E17" s="17"/>
      <c r="F17" s="2"/>
      <c r="G17" s="2"/>
      <c r="H17" s="2"/>
      <c r="I17" s="2"/>
      <c r="J17" s="2"/>
      <c r="K17" s="2"/>
      <c r="L17" s="18"/>
      <c r="M17" s="8"/>
      <c r="N17" s="8"/>
      <c r="O17" s="8"/>
      <c r="P17" s="8"/>
      <c r="Q17" s="8"/>
    </row>
    <row r="18" spans="1:17" ht="15.75">
      <c r="A18" s="23"/>
      <c r="B18" s="30" t="s">
        <v>49</v>
      </c>
      <c r="C18" s="36">
        <v>0.01</v>
      </c>
      <c r="D18" s="1"/>
      <c r="E18" s="17"/>
      <c r="F18" s="2"/>
      <c r="G18" s="2"/>
      <c r="H18" s="2"/>
      <c r="I18" s="2"/>
      <c r="J18" s="2"/>
      <c r="K18" s="2"/>
      <c r="L18" s="18"/>
      <c r="M18" s="8"/>
      <c r="N18" s="8"/>
      <c r="O18" s="8"/>
      <c r="P18" s="8"/>
      <c r="Q18" s="8"/>
    </row>
    <row r="19" spans="1:17" ht="15.75">
      <c r="A19" s="23"/>
      <c r="B19" s="30" t="s">
        <v>50</v>
      </c>
      <c r="C19" s="36">
        <v>0.01</v>
      </c>
      <c r="D19" s="1"/>
      <c r="E19" s="17"/>
      <c r="F19" s="2"/>
      <c r="G19" s="2"/>
      <c r="H19" s="2"/>
      <c r="I19" s="2"/>
      <c r="J19" s="2"/>
      <c r="K19" s="2"/>
      <c r="L19" s="18"/>
      <c r="M19" s="8"/>
      <c r="N19" s="8"/>
      <c r="O19" s="8"/>
      <c r="P19" s="8"/>
      <c r="Q19" s="8"/>
    </row>
    <row r="20" spans="1:17" ht="15.75">
      <c r="A20" s="23"/>
      <c r="B20" s="28" t="s">
        <v>60</v>
      </c>
      <c r="C20" s="36"/>
      <c r="D20" s="1"/>
      <c r="E20" s="17"/>
      <c r="F20" s="2"/>
      <c r="G20" s="2"/>
      <c r="H20" s="2"/>
      <c r="I20" s="2"/>
      <c r="J20" s="2"/>
      <c r="K20" s="2"/>
      <c r="L20" s="18"/>
      <c r="M20" s="8"/>
      <c r="N20" s="8"/>
      <c r="O20" s="8"/>
      <c r="P20" s="8"/>
      <c r="Q20" s="8"/>
    </row>
    <row r="21" spans="1:17" ht="15.75">
      <c r="A21" s="23"/>
      <c r="B21" s="29" t="s">
        <v>51</v>
      </c>
      <c r="C21" s="36"/>
      <c r="D21" s="1"/>
      <c r="E21" s="17"/>
      <c r="F21" s="2"/>
      <c r="G21" s="2"/>
      <c r="H21" s="2"/>
      <c r="I21" s="2"/>
      <c r="J21" s="2"/>
      <c r="K21" s="2"/>
      <c r="L21" s="18"/>
      <c r="M21" s="8"/>
      <c r="N21" s="8"/>
      <c r="O21" s="8"/>
      <c r="P21" s="8"/>
      <c r="Q21" s="8"/>
    </row>
    <row r="22" spans="1:17" ht="31.5">
      <c r="A22" s="23"/>
      <c r="B22" s="29" t="s">
        <v>52</v>
      </c>
      <c r="C22" s="36">
        <v>0.05</v>
      </c>
      <c r="D22" s="1"/>
      <c r="E22" s="17"/>
      <c r="F22" s="2"/>
      <c r="G22" s="2"/>
      <c r="H22" s="2"/>
      <c r="I22" s="2"/>
      <c r="J22" s="2"/>
      <c r="K22" s="2"/>
      <c r="L22" s="18"/>
      <c r="M22" s="8"/>
      <c r="N22" s="8"/>
      <c r="O22" s="8"/>
      <c r="P22" s="8"/>
      <c r="Q22" s="8"/>
    </row>
    <row r="23" spans="1:17" ht="15.75">
      <c r="A23" s="23"/>
      <c r="B23" s="29" t="s">
        <v>53</v>
      </c>
      <c r="C23" s="36">
        <v>0.01</v>
      </c>
      <c r="D23" s="1"/>
      <c r="E23" s="17"/>
      <c r="F23" s="2"/>
      <c r="G23" s="2"/>
      <c r="H23" s="2"/>
      <c r="I23" s="2"/>
      <c r="J23" s="2"/>
      <c r="K23" s="2"/>
      <c r="L23" s="18"/>
      <c r="M23" s="8"/>
      <c r="N23" s="8"/>
      <c r="O23" s="8"/>
      <c r="P23" s="8"/>
      <c r="Q23" s="8"/>
    </row>
    <row r="24" spans="1:17" ht="18">
      <c r="A24" s="23"/>
      <c r="B24" s="27" t="s">
        <v>54</v>
      </c>
      <c r="C24" s="36"/>
      <c r="D24" s="1"/>
      <c r="E24" s="17"/>
      <c r="F24" s="2"/>
      <c r="G24" s="2"/>
      <c r="H24" s="2"/>
      <c r="I24" s="2"/>
      <c r="J24" s="2"/>
      <c r="K24" s="2"/>
      <c r="L24" s="18"/>
      <c r="M24" s="8"/>
      <c r="N24" s="8"/>
      <c r="O24" s="8"/>
      <c r="P24" s="8"/>
      <c r="Q24" s="8"/>
    </row>
    <row r="25" spans="1:17" ht="15.75">
      <c r="A25" s="23"/>
      <c r="B25" s="28" t="s">
        <v>55</v>
      </c>
      <c r="C25" s="36"/>
      <c r="D25" s="1"/>
      <c r="E25" s="17"/>
      <c r="F25" s="2"/>
      <c r="G25" s="2"/>
      <c r="H25" s="2"/>
      <c r="I25" s="2"/>
      <c r="J25" s="2"/>
      <c r="K25" s="2"/>
      <c r="L25" s="18"/>
      <c r="M25" s="8"/>
      <c r="N25" s="8"/>
      <c r="O25" s="8"/>
      <c r="P25" s="8"/>
      <c r="Q25" s="8"/>
    </row>
    <row r="26" spans="1:17" ht="31.5">
      <c r="A26" s="23"/>
      <c r="B26" s="29" t="s">
        <v>56</v>
      </c>
      <c r="C26" s="36">
        <v>0.1</v>
      </c>
      <c r="D26" s="1"/>
      <c r="E26" s="17"/>
      <c r="F26" s="2"/>
      <c r="G26" s="2"/>
      <c r="H26" s="2"/>
      <c r="I26" s="2"/>
      <c r="J26" s="2"/>
      <c r="K26" s="2"/>
      <c r="L26" s="18"/>
      <c r="M26" s="8"/>
      <c r="N26" s="8"/>
      <c r="O26" s="8"/>
      <c r="P26" s="8"/>
      <c r="Q26" s="8"/>
    </row>
    <row r="27" spans="1:17" ht="15.75">
      <c r="A27" s="23"/>
      <c r="B27" s="28" t="s">
        <v>61</v>
      </c>
      <c r="C27" s="36"/>
      <c r="D27" s="1"/>
      <c r="E27" s="17"/>
      <c r="F27" s="2"/>
      <c r="G27" s="2"/>
      <c r="H27" s="2"/>
      <c r="I27" s="2"/>
      <c r="J27" s="2"/>
      <c r="K27" s="2"/>
      <c r="L27" s="18"/>
      <c r="M27" s="8"/>
      <c r="N27" s="8"/>
      <c r="O27" s="8"/>
      <c r="P27" s="8"/>
      <c r="Q27" s="8"/>
    </row>
    <row r="28" spans="1:17" ht="47.25">
      <c r="A28" s="23"/>
      <c r="B28" s="29" t="s">
        <v>62</v>
      </c>
      <c r="C28" s="36">
        <v>0.05</v>
      </c>
      <c r="D28" s="1"/>
      <c r="E28" s="17"/>
      <c r="F28" s="2"/>
      <c r="G28" s="2"/>
      <c r="H28" s="2"/>
      <c r="I28" s="2"/>
      <c r="J28" s="2"/>
      <c r="K28" s="2"/>
      <c r="L28" s="18"/>
      <c r="M28" s="8"/>
      <c r="N28" s="8"/>
      <c r="O28" s="8"/>
      <c r="P28" s="8"/>
      <c r="Q28" s="8"/>
    </row>
    <row r="29" spans="1:17" ht="15.75">
      <c r="A29" s="23"/>
      <c r="B29" s="29" t="s">
        <v>63</v>
      </c>
      <c r="C29" s="36">
        <v>0.1</v>
      </c>
      <c r="D29" s="1"/>
      <c r="E29" s="17"/>
      <c r="F29" s="2"/>
      <c r="G29" s="2"/>
      <c r="H29" s="2"/>
      <c r="I29" s="2"/>
      <c r="J29" s="2"/>
      <c r="K29" s="2"/>
      <c r="L29" s="18"/>
      <c r="M29" s="8"/>
      <c r="N29" s="8"/>
      <c r="O29" s="8"/>
      <c r="P29" s="8"/>
      <c r="Q29" s="8"/>
    </row>
    <row r="30" spans="1:17" ht="15.75">
      <c r="A30" s="23"/>
      <c r="B30" s="29" t="s">
        <v>64</v>
      </c>
      <c r="C30" s="36"/>
      <c r="D30" s="1"/>
      <c r="E30" s="17"/>
      <c r="F30" s="2"/>
      <c r="G30" s="2"/>
      <c r="H30" s="2"/>
      <c r="I30" s="2"/>
      <c r="J30" s="2"/>
      <c r="K30" s="2"/>
      <c r="L30" s="18"/>
      <c r="M30" s="8"/>
      <c r="N30" s="8"/>
      <c r="O30" s="8"/>
      <c r="P30" s="8"/>
      <c r="Q30" s="8"/>
    </row>
    <row r="31" spans="1:17" ht="15.75">
      <c r="A31" s="23"/>
      <c r="B31" s="31" t="s">
        <v>65</v>
      </c>
      <c r="C31" s="36">
        <v>0.25</v>
      </c>
      <c r="D31" s="1"/>
      <c r="E31" s="17"/>
      <c r="F31" s="2"/>
      <c r="G31" s="2"/>
      <c r="H31" s="2"/>
      <c r="I31" s="2"/>
      <c r="J31" s="2"/>
      <c r="K31" s="2"/>
      <c r="L31" s="18"/>
      <c r="M31" s="8"/>
      <c r="N31" s="8"/>
      <c r="O31" s="8"/>
      <c r="P31" s="8"/>
      <c r="Q31" s="8"/>
    </row>
    <row r="32" spans="1:17" ht="15.75">
      <c r="A32" s="23"/>
      <c r="B32" s="31" t="s">
        <v>66</v>
      </c>
      <c r="C32" s="36">
        <v>0.25</v>
      </c>
      <c r="D32" s="1"/>
      <c r="E32" s="17"/>
      <c r="F32" s="2"/>
      <c r="G32" s="2"/>
      <c r="H32" s="2"/>
      <c r="I32" s="2"/>
      <c r="J32" s="2"/>
      <c r="K32" s="2"/>
      <c r="L32" s="18"/>
      <c r="M32" s="8"/>
      <c r="N32" s="8"/>
      <c r="O32" s="8"/>
      <c r="P32" s="8"/>
      <c r="Q32" s="8"/>
    </row>
    <row r="33" spans="1:17" ht="15.75">
      <c r="A33" s="23"/>
      <c r="B33" s="28" t="s">
        <v>67</v>
      </c>
      <c r="C33" s="36"/>
      <c r="D33" s="1"/>
      <c r="E33" s="17"/>
      <c r="F33" s="2"/>
      <c r="G33" s="2"/>
      <c r="H33" s="2"/>
      <c r="I33" s="2"/>
      <c r="J33" s="2"/>
      <c r="K33" s="2"/>
      <c r="L33" s="18"/>
      <c r="M33" s="8"/>
      <c r="N33" s="8"/>
      <c r="O33" s="8"/>
      <c r="P33" s="8"/>
      <c r="Q33" s="8"/>
    </row>
    <row r="34" spans="1:17" ht="15.75">
      <c r="A34" s="23"/>
      <c r="B34" s="29" t="s">
        <v>68</v>
      </c>
      <c r="C34" s="36">
        <v>0.05</v>
      </c>
      <c r="D34" s="1"/>
      <c r="E34" s="17"/>
      <c r="F34" s="2"/>
      <c r="G34" s="2"/>
      <c r="H34" s="2"/>
      <c r="I34" s="2"/>
      <c r="J34" s="2"/>
      <c r="K34" s="2"/>
      <c r="L34" s="18"/>
      <c r="M34" s="8"/>
      <c r="N34" s="8"/>
      <c r="O34" s="8"/>
      <c r="P34" s="8"/>
      <c r="Q34" s="8"/>
    </row>
    <row r="35" spans="1:17" ht="15.75">
      <c r="A35" s="23"/>
      <c r="B35" s="28" t="s">
        <v>69</v>
      </c>
      <c r="C35" s="36"/>
      <c r="D35" s="1"/>
      <c r="E35" s="17"/>
      <c r="F35" s="2"/>
      <c r="G35" s="2"/>
      <c r="H35" s="2"/>
      <c r="I35" s="2"/>
      <c r="J35" s="2"/>
      <c r="K35" s="2"/>
      <c r="L35" s="18"/>
      <c r="M35" s="8"/>
      <c r="N35" s="8"/>
      <c r="O35" s="8"/>
      <c r="P35" s="8"/>
      <c r="Q35" s="8"/>
    </row>
    <row r="36" spans="1:17" ht="31.5">
      <c r="A36" s="23"/>
      <c r="B36" s="29" t="s">
        <v>70</v>
      </c>
      <c r="C36" s="36">
        <v>0.05</v>
      </c>
      <c r="D36" s="1"/>
      <c r="E36" s="17"/>
      <c r="F36" s="2"/>
      <c r="G36" s="2"/>
      <c r="H36" s="2"/>
      <c r="I36" s="2"/>
      <c r="J36" s="2"/>
      <c r="K36" s="2"/>
      <c r="L36" s="18"/>
      <c r="M36" s="8"/>
      <c r="N36" s="8"/>
      <c r="O36" s="8"/>
      <c r="P36" s="8"/>
      <c r="Q36" s="8"/>
    </row>
    <row r="37" spans="1:17" ht="15.75">
      <c r="A37" s="23"/>
      <c r="B37" s="28" t="s">
        <v>71</v>
      </c>
      <c r="C37" s="36"/>
      <c r="D37" s="1"/>
      <c r="E37" s="17"/>
      <c r="F37" s="2"/>
      <c r="G37" s="2"/>
      <c r="H37" s="2"/>
      <c r="I37" s="2"/>
      <c r="J37" s="2"/>
      <c r="K37" s="2"/>
      <c r="L37" s="18"/>
      <c r="M37" s="8"/>
      <c r="N37" s="8"/>
      <c r="O37" s="8"/>
      <c r="P37" s="8"/>
      <c r="Q37" s="8"/>
    </row>
    <row r="38" spans="1:17" ht="31.5">
      <c r="A38" s="23"/>
      <c r="B38" s="29" t="s">
        <v>72</v>
      </c>
      <c r="C38" s="36">
        <v>0.05</v>
      </c>
      <c r="D38" s="1"/>
      <c r="E38" s="17"/>
      <c r="F38" s="2"/>
      <c r="G38" s="2"/>
      <c r="H38" s="2"/>
      <c r="I38" s="2"/>
      <c r="J38" s="2"/>
      <c r="K38" s="2"/>
      <c r="L38" s="18"/>
      <c r="M38" s="8"/>
      <c r="N38" s="8"/>
      <c r="O38" s="8"/>
      <c r="P38" s="8"/>
      <c r="Q38" s="8"/>
    </row>
    <row r="39" spans="1:17" ht="15.75" thickBot="1">
      <c r="A39" s="23"/>
      <c r="B39" s="32" t="s">
        <v>57</v>
      </c>
      <c r="C39" s="36"/>
      <c r="D39" s="1"/>
      <c r="E39" s="17"/>
      <c r="F39" s="2"/>
      <c r="G39" s="2"/>
      <c r="H39" s="2"/>
      <c r="I39" s="2"/>
      <c r="J39" s="2"/>
      <c r="K39" s="2"/>
      <c r="L39" s="18"/>
      <c r="M39" s="8"/>
      <c r="N39" s="8"/>
      <c r="O39" s="8"/>
      <c r="P39" s="8"/>
      <c r="Q39" s="8"/>
    </row>
    <row r="40" spans="1:17" ht="13.5" thickBot="1">
      <c r="A40" s="25" t="s">
        <v>40</v>
      </c>
      <c r="B40" s="26"/>
      <c r="C40" s="37">
        <f>SUBTOTAL(109,Table1[Weight])</f>
        <v>1</v>
      </c>
      <c r="D40" s="38"/>
      <c r="E40" s="17"/>
      <c r="F40" s="2"/>
      <c r="G40" s="2"/>
      <c r="H40" s="2"/>
      <c r="I40" s="2"/>
      <c r="J40" s="2"/>
      <c r="K40" s="39" t="s">
        <v>40</v>
      </c>
      <c r="L40" s="40">
        <f>SUBTOTAL(109,Table1[Supplier 1
Final])</f>
        <v>0</v>
      </c>
      <c r="M40" s="40">
        <f>SUBTOTAL(109,Table1[Supplier 2
Final])</f>
        <v>0</v>
      </c>
      <c r="N40" s="40">
        <f>SUBTOTAL(109,Table1[Supplier 3
Final])</f>
        <v>0</v>
      </c>
      <c r="O40" s="40">
        <f>SUBTOTAL(109,Table1[Supplier 4
Final])</f>
        <v>0</v>
      </c>
      <c r="P40" s="40">
        <f>SUBTOTAL(109,Table1[Supplier 5
Final])</f>
        <v>0</v>
      </c>
      <c r="Q40" s="40">
        <f>SUBTOTAL(109,Table1[Supplier 6
Final])</f>
        <v>0</v>
      </c>
    </row>
    <row r="41" spans="1:17" ht="26.25" thickBot="1">
      <c r="L41" s="41" t="s">
        <v>17</v>
      </c>
      <c r="M41" s="41" t="s">
        <v>18</v>
      </c>
      <c r="N41" s="41" t="s">
        <v>19</v>
      </c>
      <c r="O41" s="41" t="s">
        <v>20</v>
      </c>
      <c r="P41" s="41" t="s">
        <v>21</v>
      </c>
      <c r="Q41" s="41" t="s">
        <v>22</v>
      </c>
    </row>
    <row r="45" spans="1:17">
      <c r="A45" s="46" t="s">
        <v>37</v>
      </c>
      <c r="B45" s="46"/>
      <c r="C45" s="46"/>
      <c r="D45" s="46"/>
      <c r="E45" s="46"/>
      <c r="F45" s="46"/>
    </row>
    <row r="46" spans="1:17">
      <c r="A46" s="46"/>
      <c r="B46" s="46"/>
      <c r="C46" s="46"/>
      <c r="D46" s="46"/>
      <c r="E46" s="46"/>
      <c r="F46" s="46"/>
    </row>
    <row r="47" spans="1:17">
      <c r="A47" s="46"/>
      <c r="B47" s="46"/>
      <c r="C47" s="46"/>
      <c r="D47" s="46"/>
      <c r="E47" s="46"/>
      <c r="F47" s="46"/>
    </row>
  </sheetData>
  <mergeCells count="12">
    <mergeCell ref="A45:F47"/>
    <mergeCell ref="A1:A4"/>
    <mergeCell ref="N1:O1"/>
    <mergeCell ref="N2:O2"/>
    <mergeCell ref="N3:O3"/>
    <mergeCell ref="N4:O4"/>
    <mergeCell ref="B1:M4"/>
    <mergeCell ref="D6:Q6"/>
    <mergeCell ref="P1:Q1"/>
    <mergeCell ref="P2:Q2"/>
    <mergeCell ref="P3:Q3"/>
    <mergeCell ref="P4:Q4"/>
  </mergeCells>
  <phoneticPr fontId="4" type="noConversion"/>
  <pageMargins left="0.35433070866141703" right="0.31496062992126" top="0.78740157480314998" bottom="0.511811023622047" header="0.27559055118110198" footer="0.27559055118110198"/>
  <pageSetup paperSize="9" scale="66" orientation="landscape" r:id="rId1"/>
  <headerFooter alignWithMargins="0">
    <oddFooter xml:space="preserve">&amp;CThis document is the property of Mobile Interim Company 1 S.A.L., it cannot be diffused externally without the prior approval of the management
</oddFooter>
  </headerFooter>
  <drawing r:id="rId2"/>
  <legacyDrawing r:id="rId3"/>
  <tableParts count="1">
    <tablePart r:id="rId4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121F67-A7B9-4EC2-B686-2ADCEA3E1D82}">
  <dimension ref="A1:Q13"/>
  <sheetViews>
    <sheetView showWhiteSpace="0" zoomScaleNormal="100" workbookViewId="0">
      <selection activeCell="B21" sqref="B21"/>
    </sheetView>
  </sheetViews>
  <sheetFormatPr defaultColWidth="13.85546875" defaultRowHeight="12.75"/>
  <cols>
    <col min="1" max="1" width="14.140625" style="3" customWidth="1"/>
    <col min="2" max="2" width="98" style="3" customWidth="1"/>
    <col min="3" max="3" width="7.42578125" style="3" customWidth="1"/>
    <col min="4" max="4" width="12" style="3" customWidth="1"/>
    <col min="5" max="6" width="10.28515625" style="3" bestFit="1" customWidth="1"/>
    <col min="7" max="7" width="10.5703125" style="3" bestFit="1" customWidth="1"/>
    <col min="8" max="10" width="10.28515625" style="3" bestFit="1" customWidth="1"/>
    <col min="11" max="11" width="18.42578125" style="3" customWidth="1"/>
    <col min="12" max="13" width="11.85546875" style="3" bestFit="1" customWidth="1"/>
    <col min="14" max="14" width="10.85546875" style="3" customWidth="1"/>
    <col min="15" max="15" width="11.85546875" style="3" bestFit="1" customWidth="1"/>
    <col min="16" max="16" width="11.85546875" style="3" customWidth="1"/>
    <col min="17" max="17" width="11.85546875" style="3" bestFit="1" customWidth="1"/>
    <col min="18" max="16384" width="13.85546875" style="3"/>
  </cols>
  <sheetData>
    <row r="1" spans="1:17" ht="16.5" customHeight="1">
      <c r="A1" s="43"/>
      <c r="B1" s="44" t="s">
        <v>34</v>
      </c>
      <c r="C1" s="44"/>
      <c r="D1" s="44"/>
      <c r="E1" s="44"/>
      <c r="F1" s="44"/>
      <c r="G1" s="44"/>
      <c r="H1" s="44"/>
      <c r="I1" s="44"/>
      <c r="J1" s="44"/>
      <c r="K1" s="44"/>
      <c r="L1" s="44"/>
      <c r="M1" s="44"/>
      <c r="N1" s="47" t="s">
        <v>24</v>
      </c>
      <c r="O1" s="47"/>
      <c r="P1" s="49" t="s">
        <v>36</v>
      </c>
      <c r="Q1" s="49"/>
    </row>
    <row r="2" spans="1:17" ht="16.5" customHeight="1">
      <c r="A2" s="43"/>
      <c r="B2" s="44"/>
      <c r="C2" s="44"/>
      <c r="D2" s="44"/>
      <c r="E2" s="44"/>
      <c r="F2" s="44"/>
      <c r="G2" s="44"/>
      <c r="H2" s="44"/>
      <c r="I2" s="44"/>
      <c r="J2" s="44"/>
      <c r="K2" s="44"/>
      <c r="L2" s="44"/>
      <c r="M2" s="44"/>
      <c r="N2" s="47" t="s">
        <v>25</v>
      </c>
      <c r="O2" s="47"/>
      <c r="P2" s="49" t="s">
        <v>35</v>
      </c>
      <c r="Q2" s="50"/>
    </row>
    <row r="3" spans="1:17" ht="16.5" customHeight="1">
      <c r="A3" s="43"/>
      <c r="B3" s="44"/>
      <c r="C3" s="44"/>
      <c r="D3" s="44"/>
      <c r="E3" s="44"/>
      <c r="F3" s="44"/>
      <c r="G3" s="44"/>
      <c r="H3" s="44"/>
      <c r="I3" s="44"/>
      <c r="J3" s="44"/>
      <c r="K3" s="44"/>
      <c r="L3" s="44"/>
      <c r="M3" s="44"/>
      <c r="N3" s="47" t="s">
        <v>26</v>
      </c>
      <c r="O3" s="47"/>
      <c r="P3" s="51" t="s">
        <v>39</v>
      </c>
      <c r="Q3" s="52" t="s">
        <v>39</v>
      </c>
    </row>
    <row r="4" spans="1:17" ht="16.5" customHeight="1">
      <c r="A4" s="43"/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  <c r="M4" s="44"/>
      <c r="N4" s="47" t="s">
        <v>27</v>
      </c>
      <c r="O4" s="47"/>
      <c r="P4" s="53">
        <v>45413</v>
      </c>
      <c r="Q4" s="54">
        <v>45413</v>
      </c>
    </row>
    <row r="5" spans="1:17" ht="16.5" customHeight="1"/>
    <row r="6" spans="1:17" ht="28.5" customHeight="1">
      <c r="A6" s="9" t="s">
        <v>16</v>
      </c>
      <c r="B6" s="6" t="s">
        <v>58</v>
      </c>
      <c r="E6" s="4"/>
      <c r="F6" s="4"/>
      <c r="G6" s="4"/>
      <c r="H6" s="4"/>
      <c r="I6" s="4"/>
      <c r="J6" s="4"/>
    </row>
    <row r="7" spans="1:17">
      <c r="E7" s="4"/>
      <c r="F7" s="4"/>
      <c r="G7" s="4"/>
      <c r="H7" s="4"/>
      <c r="I7" s="4"/>
      <c r="J7" s="4"/>
    </row>
    <row r="11" spans="1:17">
      <c r="B11" s="2" t="s">
        <v>73</v>
      </c>
      <c r="C11" s="42">
        <v>0.4</v>
      </c>
    </row>
    <row r="12" spans="1:17">
      <c r="B12" s="2" t="s">
        <v>74</v>
      </c>
      <c r="C12" s="42">
        <v>0.6</v>
      </c>
    </row>
    <row r="13" spans="1:17">
      <c r="B13" s="2" t="s">
        <v>75</v>
      </c>
      <c r="C13" s="42">
        <f>C11+C12</f>
        <v>1</v>
      </c>
    </row>
  </sheetData>
  <mergeCells count="10">
    <mergeCell ref="A1:A4"/>
    <mergeCell ref="B1:M4"/>
    <mergeCell ref="N1:O1"/>
    <mergeCell ref="P1:Q1"/>
    <mergeCell ref="N2:O2"/>
    <mergeCell ref="P2:Q2"/>
    <mergeCell ref="N3:O3"/>
    <mergeCell ref="P3:Q3"/>
    <mergeCell ref="N4:O4"/>
    <mergeCell ref="P4:Q4"/>
  </mergeCells>
  <pageMargins left="0.35433070866141703" right="0.31496062992126" top="0.78740157480314998" bottom="0.511811023622047" header="0.27559055118110198" footer="0.27559055118110198"/>
  <pageSetup paperSize="9" scale="66" orientation="landscape" r:id="rId1"/>
  <headerFooter alignWithMargins="0">
    <oddFooter xml:space="preserve">&amp;CThis document is the property of Mobile Interim Company 1 S.A.L., it cannot be diffused externally without the prior approval of the management
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4</vt:i4>
      </vt:variant>
    </vt:vector>
  </HeadingPairs>
  <TitlesOfParts>
    <vt:vector size="7" baseType="lpstr">
      <vt:lpstr>Grade of Compliance Range</vt:lpstr>
      <vt:lpstr>Technical Scoring</vt:lpstr>
      <vt:lpstr>Combined Scoring</vt:lpstr>
      <vt:lpstr>'Combined Scoring'!Print_Area</vt:lpstr>
      <vt:lpstr>'Grade of Compliance Range'!Print_Area</vt:lpstr>
      <vt:lpstr>'Technical Scoring'!Print_Area</vt:lpstr>
      <vt:lpstr>'Technical Scoring'!Print_Titles</vt:lpstr>
    </vt:vector>
  </TitlesOfParts>
  <Company>MIC1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RFT Scoring Sheet</dc:title>
  <dc:creator>RANA ABDEL KARIM</dc:creator>
  <cp:lastModifiedBy>DALAL BEDROSSIAN</cp:lastModifiedBy>
  <cp:lastPrinted>2024-05-24T06:35:11Z</cp:lastPrinted>
  <dcterms:created xsi:type="dcterms:W3CDTF">2008-10-30T09:34:49Z</dcterms:created>
  <dcterms:modified xsi:type="dcterms:W3CDTF">2024-10-08T08:14:19Z</dcterms:modified>
</cp:coreProperties>
</file>